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20" windowWidth="11355" windowHeight="8700" activeTab="0"/>
  </bookViews>
  <sheets>
    <sheet name="Animation" sheetId="1" r:id="rId1"/>
    <sheet name="Calculations" sheetId="2" r:id="rId2"/>
    <sheet name="Images" sheetId="3" r:id="rId3"/>
  </sheets>
  <definedNames>
    <definedName name="accel">'Calculations'!#REF!</definedName>
    <definedName name="btn_time">'Calculations'!$F$2</definedName>
    <definedName name="city_offset">'Calculations'!#REF!</definedName>
    <definedName name="drop_time">'Calculations'!#REF!</definedName>
    <definedName name="floor">'Calculations'!$F$6</definedName>
    <definedName name="parcel_y_calc">'Calculations'!$F$9</definedName>
    <definedName name="pen_RF">'Calculations'!$F$3</definedName>
    <definedName name="pen_x">'Calculations'!$C$3</definedName>
    <definedName name="RF_vel">'Calculations'!$F$7</definedName>
    <definedName name="show_trace">'Calculations'!$F$4</definedName>
    <definedName name="time">'Calculations'!$F$1</definedName>
    <definedName name="truck_RF">'Calculations'!$F$3</definedName>
    <definedName name="truck_vel">'Calculations'!#REF!</definedName>
    <definedName name="y_init">'Calculations'!$F$5</definedName>
  </definedNames>
  <calcPr fullCalcOnLoad="1"/>
</workbook>
</file>

<file path=xl/sharedStrings.xml><?xml version="1.0" encoding="utf-8"?>
<sst xmlns="http://schemas.openxmlformats.org/spreadsheetml/2006/main" count="11" uniqueCount="11">
  <si>
    <t>object</t>
  </si>
  <si>
    <t>time</t>
  </si>
  <si>
    <t>RF=Reference Frame</t>
  </si>
  <si>
    <t>x</t>
  </si>
  <si>
    <t>y</t>
  </si>
  <si>
    <t>pen RF</t>
  </si>
  <si>
    <t>trace</t>
  </si>
  <si>
    <t>board</t>
  </si>
  <si>
    <t>ant</t>
  </si>
  <si>
    <t>IF(B4&lt;=time,IF(B4&gt;7,2*B4+0.5,IF(B4&lt;3,5*B4,14.5)),D3)</t>
  </si>
  <si>
    <t xml:space="preserve"> Move the slider to the right to show time passing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</si>
</sst>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Trace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Calculations!$C$4:$C$104</c:f>
              <c:numCache>
                <c:ptCount val="101"/>
                <c:pt idx="0">
                  <c:v>187</c:v>
                </c:pt>
                <c:pt idx="1">
                  <c:v>187</c:v>
                </c:pt>
                <c:pt idx="2">
                  <c:v>187</c:v>
                </c:pt>
                <c:pt idx="3">
                  <c:v>187</c:v>
                </c:pt>
                <c:pt idx="4">
                  <c:v>187</c:v>
                </c:pt>
                <c:pt idx="5">
                  <c:v>187</c:v>
                </c:pt>
                <c:pt idx="6">
                  <c:v>187</c:v>
                </c:pt>
                <c:pt idx="7">
                  <c:v>187</c:v>
                </c:pt>
                <c:pt idx="8">
                  <c:v>187</c:v>
                </c:pt>
                <c:pt idx="9">
                  <c:v>187</c:v>
                </c:pt>
                <c:pt idx="10">
                  <c:v>187</c:v>
                </c:pt>
                <c:pt idx="11">
                  <c:v>187</c:v>
                </c:pt>
                <c:pt idx="12">
                  <c:v>187</c:v>
                </c:pt>
                <c:pt idx="13">
                  <c:v>187</c:v>
                </c:pt>
                <c:pt idx="14">
                  <c:v>187</c:v>
                </c:pt>
                <c:pt idx="15">
                  <c:v>187</c:v>
                </c:pt>
                <c:pt idx="16">
                  <c:v>187</c:v>
                </c:pt>
                <c:pt idx="17">
                  <c:v>187</c:v>
                </c:pt>
                <c:pt idx="18">
                  <c:v>187</c:v>
                </c:pt>
                <c:pt idx="19">
                  <c:v>187</c:v>
                </c:pt>
                <c:pt idx="20">
                  <c:v>187</c:v>
                </c:pt>
                <c:pt idx="21">
                  <c:v>187</c:v>
                </c:pt>
                <c:pt idx="22">
                  <c:v>187</c:v>
                </c:pt>
                <c:pt idx="23">
                  <c:v>187</c:v>
                </c:pt>
                <c:pt idx="24">
                  <c:v>187</c:v>
                </c:pt>
                <c:pt idx="25">
                  <c:v>187</c:v>
                </c:pt>
                <c:pt idx="26">
                  <c:v>187</c:v>
                </c:pt>
                <c:pt idx="27">
                  <c:v>187</c:v>
                </c:pt>
                <c:pt idx="28">
                  <c:v>187</c:v>
                </c:pt>
                <c:pt idx="29">
                  <c:v>187</c:v>
                </c:pt>
                <c:pt idx="30">
                  <c:v>187</c:v>
                </c:pt>
                <c:pt idx="31">
                  <c:v>187</c:v>
                </c:pt>
                <c:pt idx="32">
                  <c:v>187</c:v>
                </c:pt>
                <c:pt idx="33">
                  <c:v>187</c:v>
                </c:pt>
                <c:pt idx="34">
                  <c:v>187</c:v>
                </c:pt>
                <c:pt idx="35">
                  <c:v>187</c:v>
                </c:pt>
                <c:pt idx="36">
                  <c:v>187</c:v>
                </c:pt>
                <c:pt idx="37">
                  <c:v>187</c:v>
                </c:pt>
                <c:pt idx="38">
                  <c:v>187</c:v>
                </c:pt>
                <c:pt idx="39">
                  <c:v>187</c:v>
                </c:pt>
                <c:pt idx="40">
                  <c:v>187</c:v>
                </c:pt>
                <c:pt idx="41">
                  <c:v>187</c:v>
                </c:pt>
                <c:pt idx="42">
                  <c:v>187</c:v>
                </c:pt>
                <c:pt idx="43">
                  <c:v>187</c:v>
                </c:pt>
                <c:pt idx="44">
                  <c:v>187</c:v>
                </c:pt>
                <c:pt idx="45">
                  <c:v>187</c:v>
                </c:pt>
                <c:pt idx="46">
                  <c:v>187</c:v>
                </c:pt>
                <c:pt idx="47">
                  <c:v>187</c:v>
                </c:pt>
                <c:pt idx="48">
                  <c:v>187</c:v>
                </c:pt>
                <c:pt idx="49">
                  <c:v>187</c:v>
                </c:pt>
                <c:pt idx="50">
                  <c:v>187</c:v>
                </c:pt>
                <c:pt idx="51">
                  <c:v>187</c:v>
                </c:pt>
                <c:pt idx="52">
                  <c:v>187</c:v>
                </c:pt>
                <c:pt idx="53">
                  <c:v>187</c:v>
                </c:pt>
                <c:pt idx="54">
                  <c:v>187</c:v>
                </c:pt>
                <c:pt idx="55">
                  <c:v>187</c:v>
                </c:pt>
                <c:pt idx="56">
                  <c:v>187</c:v>
                </c:pt>
                <c:pt idx="57">
                  <c:v>187</c:v>
                </c:pt>
                <c:pt idx="58">
                  <c:v>187</c:v>
                </c:pt>
                <c:pt idx="59">
                  <c:v>187</c:v>
                </c:pt>
                <c:pt idx="60">
                  <c:v>187</c:v>
                </c:pt>
                <c:pt idx="61">
                  <c:v>187</c:v>
                </c:pt>
                <c:pt idx="62">
                  <c:v>187</c:v>
                </c:pt>
                <c:pt idx="63">
                  <c:v>187</c:v>
                </c:pt>
                <c:pt idx="64">
                  <c:v>187</c:v>
                </c:pt>
                <c:pt idx="65">
                  <c:v>187</c:v>
                </c:pt>
                <c:pt idx="66">
                  <c:v>187</c:v>
                </c:pt>
                <c:pt idx="67">
                  <c:v>187</c:v>
                </c:pt>
                <c:pt idx="68">
                  <c:v>187</c:v>
                </c:pt>
                <c:pt idx="69">
                  <c:v>187</c:v>
                </c:pt>
                <c:pt idx="70">
                  <c:v>187</c:v>
                </c:pt>
                <c:pt idx="71">
                  <c:v>187</c:v>
                </c:pt>
                <c:pt idx="72">
                  <c:v>187</c:v>
                </c:pt>
                <c:pt idx="73">
                  <c:v>187</c:v>
                </c:pt>
                <c:pt idx="74">
                  <c:v>187</c:v>
                </c:pt>
                <c:pt idx="75">
                  <c:v>187</c:v>
                </c:pt>
                <c:pt idx="76">
                  <c:v>187</c:v>
                </c:pt>
                <c:pt idx="77">
                  <c:v>187</c:v>
                </c:pt>
                <c:pt idx="78">
                  <c:v>187</c:v>
                </c:pt>
                <c:pt idx="79">
                  <c:v>187</c:v>
                </c:pt>
                <c:pt idx="80">
                  <c:v>187</c:v>
                </c:pt>
                <c:pt idx="81">
                  <c:v>187</c:v>
                </c:pt>
                <c:pt idx="82">
                  <c:v>187</c:v>
                </c:pt>
                <c:pt idx="83">
                  <c:v>187</c:v>
                </c:pt>
                <c:pt idx="84">
                  <c:v>187</c:v>
                </c:pt>
                <c:pt idx="85">
                  <c:v>187</c:v>
                </c:pt>
                <c:pt idx="86">
                  <c:v>187</c:v>
                </c:pt>
                <c:pt idx="87">
                  <c:v>187</c:v>
                </c:pt>
                <c:pt idx="88">
                  <c:v>187</c:v>
                </c:pt>
                <c:pt idx="89">
                  <c:v>187</c:v>
                </c:pt>
                <c:pt idx="90">
                  <c:v>187</c:v>
                </c:pt>
                <c:pt idx="91">
                  <c:v>187</c:v>
                </c:pt>
                <c:pt idx="92">
                  <c:v>187</c:v>
                </c:pt>
                <c:pt idx="93">
                  <c:v>187</c:v>
                </c:pt>
                <c:pt idx="94">
                  <c:v>187</c:v>
                </c:pt>
                <c:pt idx="95">
                  <c:v>187</c:v>
                </c:pt>
                <c:pt idx="96">
                  <c:v>187</c:v>
                </c:pt>
                <c:pt idx="97">
                  <c:v>187</c:v>
                </c:pt>
                <c:pt idx="98">
                  <c:v>187</c:v>
                </c:pt>
                <c:pt idx="99">
                  <c:v>187</c:v>
                </c:pt>
                <c:pt idx="100">
                  <c:v>187</c:v>
                </c:pt>
              </c:numCache>
            </c:numRef>
          </c:xVal>
          <c:yVal>
            <c:numRef>
              <c:f>Calculations!$D$4:$D$104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Calculations!$C$3</c:f>
              <c:numCache>
                <c:ptCount val="1"/>
                <c:pt idx="0">
                  <c:v>187</c:v>
                </c:pt>
              </c:numCache>
            </c:numRef>
          </c:xVal>
          <c:yVal>
            <c:numRef>
              <c:f>Calculations!$D$3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board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Calculations!$C$2</c:f>
              <c:numCache>
                <c:ptCount val="1"/>
                <c:pt idx="0">
                  <c:v>171</c:v>
                </c:pt>
              </c:numCache>
            </c:numRef>
          </c:xVal>
          <c:yVal>
            <c:numRef>
              <c:f>Calculations!$D$2</c:f>
              <c:numCache>
                <c:ptCount val="1"/>
                <c:pt idx="0">
                  <c:v>23</c:v>
                </c:pt>
              </c:numCache>
            </c:numRef>
          </c:yVal>
          <c:smooth val="0"/>
        </c:ser>
        <c:axId val="27352782"/>
        <c:axId val="44848447"/>
      </c:scatterChart>
      <c:valAx>
        <c:axId val="27352782"/>
        <c:scaling>
          <c:orientation val="minMax"/>
          <c:max val="200"/>
          <c:min val="-40"/>
        </c:scaling>
        <c:axPos val="b"/>
        <c:delete val="1"/>
        <c:majorTickMark val="out"/>
        <c:minorTickMark val="none"/>
        <c:tickLblPos val="nextTo"/>
        <c:crossAx val="44848447"/>
        <c:crosses val="autoZero"/>
        <c:crossBetween val="midCat"/>
        <c:dispUnits/>
      </c:valAx>
      <c:valAx>
        <c:axId val="44848447"/>
        <c:scaling>
          <c:orientation val="minMax"/>
          <c:max val="25"/>
          <c:min val="-5"/>
        </c:scaling>
        <c:axPos val="l"/>
        <c:delete val="1"/>
        <c:majorTickMark val="out"/>
        <c:minorTickMark val="none"/>
        <c:tickLblPos val="nextTo"/>
        <c:crossAx val="273527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15</xdr:col>
      <xdr:colOff>133350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6675" y="66675"/>
        <a:ext cx="92106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24</xdr:row>
      <xdr:rowOff>114300</xdr:rowOff>
    </xdr:from>
    <xdr:to>
      <xdr:col>2</xdr:col>
      <xdr:colOff>314325</xdr:colOff>
      <xdr:row>26</xdr:row>
      <xdr:rowOff>9525</xdr:rowOff>
    </xdr:to>
    <xdr:pic>
      <xdr:nvPicPr>
        <xdr:cNvPr id="2" name="obPenR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000500"/>
          <a:ext cx="14668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0</xdr:rowOff>
    </xdr:from>
    <xdr:to>
      <xdr:col>2</xdr:col>
      <xdr:colOff>304800</xdr:colOff>
      <xdr:row>24</xdr:row>
      <xdr:rowOff>66675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724275"/>
          <a:ext cx="1457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19050</xdr:rowOff>
    </xdr:from>
    <xdr:to>
      <xdr:col>4</xdr:col>
      <xdr:colOff>285750</xdr:colOff>
      <xdr:row>29</xdr:row>
      <xdr:rowOff>142875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552950"/>
          <a:ext cx="2695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504825</xdr:colOff>
      <xdr:row>24</xdr:row>
      <xdr:rowOff>9525</xdr:rowOff>
    </xdr:from>
    <xdr:to>
      <xdr:col>15</xdr:col>
      <xdr:colOff>123825</xdr:colOff>
      <xdr:row>27</xdr:row>
      <xdr:rowOff>38100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7210425" y="3895725"/>
          <a:ext cx="2057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enable macros choose
Tools-&gt;Macros-&gt;Security-&gt;Medium 
in Excel before opening this file.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29</xdr:row>
      <xdr:rowOff>104775</xdr:rowOff>
    </xdr:from>
    <xdr:to>
      <xdr:col>7</xdr:col>
      <xdr:colOff>219075</xdr:colOff>
      <xdr:row>31</xdr:row>
      <xdr:rowOff>66675</xdr:rowOff>
    </xdr:to>
    <xdr:pic>
      <xdr:nvPicPr>
        <xdr:cNvPr id="1" name="scrT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800600"/>
          <a:ext cx="1933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133350</xdr:rowOff>
    </xdr:from>
    <xdr:to>
      <xdr:col>1</xdr:col>
      <xdr:colOff>161925</xdr:colOff>
      <xdr:row>28</xdr:row>
      <xdr:rowOff>123825</xdr:rowOff>
    </xdr:to>
    <xdr:grpSp>
      <xdr:nvGrpSpPr>
        <xdr:cNvPr id="1" name="Group 7"/>
        <xdr:cNvGrpSpPr>
          <a:grpSpLocks/>
        </xdr:cNvGrpSpPr>
      </xdr:nvGrpSpPr>
      <xdr:grpSpPr>
        <a:xfrm rot="19642844">
          <a:off x="428625" y="3533775"/>
          <a:ext cx="342900" cy="1123950"/>
          <a:chOff x="45" y="371"/>
          <a:chExt cx="36" cy="11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45" y="400"/>
            <a:ext cx="27" cy="89"/>
          </a:xfrm>
          <a:prstGeom prst="line">
            <a:avLst/>
          </a:prstGeom>
          <a:noFill/>
          <a:ln w="2159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76" y="371"/>
            <a:ext cx="5" cy="17"/>
          </a:xfrm>
          <a:prstGeom prst="line">
            <a:avLst/>
          </a:prstGeom>
          <a:noFill/>
          <a:ln w="984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0</xdr:row>
      <xdr:rowOff>142875</xdr:rowOff>
    </xdr:from>
    <xdr:to>
      <xdr:col>14</xdr:col>
      <xdr:colOff>485775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3350" y="142875"/>
          <a:ext cx="8886825" cy="3295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0</xdr:row>
      <xdr:rowOff>133350</xdr:rowOff>
    </xdr:from>
    <xdr:to>
      <xdr:col>8</xdr:col>
      <xdr:colOff>533400</xdr:colOff>
      <xdr:row>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52750" y="133350"/>
          <a:ext cx="24574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Piecewise Linear Motion - Motion
is linear, but the rate of change
varies from interval to interval.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533400</xdr:colOff>
      <xdr:row>28</xdr:row>
      <xdr:rowOff>95250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88620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8:A28"/>
  <sheetViews>
    <sheetView tabSelected="1" workbookViewId="0" topLeftCell="A1">
      <selection activeCell="A1" sqref="A1"/>
    </sheetView>
  </sheetViews>
  <sheetFormatPr defaultColWidth="9.140625" defaultRowHeight="12.75"/>
  <sheetData>
    <row r="28" ht="12.75">
      <c r="A28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04"/>
  <sheetViews>
    <sheetView workbookViewId="0" topLeftCell="A1">
      <selection activeCell="C5" sqref="C5:C104"/>
    </sheetView>
  </sheetViews>
  <sheetFormatPr defaultColWidth="9.140625" defaultRowHeight="12.75"/>
  <cols>
    <col min="2" max="4" width="9.140625" style="1" customWidth="1"/>
    <col min="5" max="5" width="11.57421875" style="0" bestFit="1" customWidth="1"/>
    <col min="6" max="6" width="7.00390625" style="0" bestFit="1" customWidth="1"/>
  </cols>
  <sheetData>
    <row r="1" spans="1:6" ht="12.75">
      <c r="A1" t="s">
        <v>0</v>
      </c>
      <c r="C1" s="1" t="s">
        <v>3</v>
      </c>
      <c r="D1" s="1" t="s">
        <v>4</v>
      </c>
      <c r="E1" t="s">
        <v>1</v>
      </c>
      <c r="F1">
        <f>btn_time/10</f>
        <v>0</v>
      </c>
    </row>
    <row r="2" spans="1:6" ht="12.75">
      <c r="A2" t="s">
        <v>7</v>
      </c>
      <c r="C2" s="1">
        <f>171-IF(pen_RF,20*time,0)</f>
        <v>171</v>
      </c>
      <c r="D2" s="1">
        <v>23</v>
      </c>
      <c r="F2">
        <v>0</v>
      </c>
    </row>
    <row r="3" spans="1:8" ht="12.75">
      <c r="A3" s="2" t="s">
        <v>8</v>
      </c>
      <c r="C3" s="3">
        <v>187</v>
      </c>
      <c r="D3" s="3">
        <f>IF(time&gt;7,2*time+0.5,IF(time&lt;3,5*time,14.5))</f>
        <v>0</v>
      </c>
      <c r="E3" t="s">
        <v>5</v>
      </c>
      <c r="F3" t="b">
        <v>0</v>
      </c>
      <c r="H3" t="s">
        <v>2</v>
      </c>
    </row>
    <row r="4" spans="1:4" ht="12.75">
      <c r="A4" t="s">
        <v>6</v>
      </c>
      <c r="B4" s="1">
        <v>0</v>
      </c>
      <c r="C4" s="4">
        <f aca="true" t="shared" si="0" ref="C4:C35">IF(B4&lt;=time,IF(pen_RF,151-(20*time-(B4*20)-36),$C$3),$C$3)</f>
        <v>187</v>
      </c>
      <c r="D4" s="1">
        <f aca="true" t="shared" si="1" ref="D4:D35">IF(B4&lt;=time,IF(B4&gt;7,2*B4+0.5,IF(B4&lt;3,5*B4,14.5)),D3)</f>
        <v>0</v>
      </c>
    </row>
    <row r="5" spans="2:4" ht="12.75">
      <c r="B5" s="1">
        <f>B4+0.1</f>
        <v>0.1</v>
      </c>
      <c r="C5" s="4">
        <f t="shared" si="0"/>
        <v>187</v>
      </c>
      <c r="D5" s="1">
        <f t="shared" si="1"/>
        <v>0</v>
      </c>
    </row>
    <row r="6" spans="2:4" ht="12.75">
      <c r="B6" s="1">
        <f aca="true" t="shared" si="2" ref="B6:B69">B5+0.1</f>
        <v>0.2</v>
      </c>
      <c r="C6" s="4">
        <f t="shared" si="0"/>
        <v>187</v>
      </c>
      <c r="D6" s="1">
        <f t="shared" si="1"/>
        <v>0</v>
      </c>
    </row>
    <row r="7" spans="2:5" ht="12.75">
      <c r="B7" s="1">
        <f t="shared" si="2"/>
        <v>0.30000000000000004</v>
      </c>
      <c r="C7" s="4">
        <f t="shared" si="0"/>
        <v>187</v>
      </c>
      <c r="D7" s="1">
        <f t="shared" si="1"/>
        <v>0</v>
      </c>
      <c r="E7" t="s">
        <v>9</v>
      </c>
    </row>
    <row r="8" spans="2:4" ht="12.75">
      <c r="B8" s="1">
        <f t="shared" si="2"/>
        <v>0.4</v>
      </c>
      <c r="C8" s="4">
        <f t="shared" si="0"/>
        <v>187</v>
      </c>
      <c r="D8" s="1">
        <f t="shared" si="1"/>
        <v>0</v>
      </c>
    </row>
    <row r="9" spans="2:4" ht="12.75">
      <c r="B9" s="1">
        <f t="shared" si="2"/>
        <v>0.5</v>
      </c>
      <c r="C9" s="4">
        <f t="shared" si="0"/>
        <v>187</v>
      </c>
      <c r="D9" s="1">
        <f t="shared" si="1"/>
        <v>0</v>
      </c>
    </row>
    <row r="10" spans="2:4" ht="12.75">
      <c r="B10" s="1">
        <f t="shared" si="2"/>
        <v>0.6</v>
      </c>
      <c r="C10" s="4">
        <f t="shared" si="0"/>
        <v>187</v>
      </c>
      <c r="D10" s="1">
        <f t="shared" si="1"/>
        <v>0</v>
      </c>
    </row>
    <row r="11" spans="2:8" ht="12.75">
      <c r="B11" s="1">
        <f t="shared" si="2"/>
        <v>0.7</v>
      </c>
      <c r="C11" s="4">
        <f t="shared" si="0"/>
        <v>187</v>
      </c>
      <c r="D11" s="1">
        <f t="shared" si="1"/>
        <v>0</v>
      </c>
      <c r="G11">
        <f>IF(B4&lt;=time,IF(pen_RF,134-(20*time-(B4*20)+67),C3-3),$C$3)</f>
        <v>184</v>
      </c>
      <c r="H11">
        <f>IF(B4&lt;=time,IF(time&gt;7,2*time-5,IF(time&lt;3,3*time+0,9)),D3)</f>
        <v>0</v>
      </c>
    </row>
    <row r="12" spans="2:4" ht="12.75">
      <c r="B12" s="1">
        <f t="shared" si="2"/>
        <v>0.7999999999999999</v>
      </c>
      <c r="C12" s="4">
        <f t="shared" si="0"/>
        <v>187</v>
      </c>
      <c r="D12" s="1">
        <f t="shared" si="1"/>
        <v>0</v>
      </c>
    </row>
    <row r="13" spans="2:4" ht="12.75">
      <c r="B13" s="1">
        <f t="shared" si="2"/>
        <v>0.8999999999999999</v>
      </c>
      <c r="C13" s="4">
        <f t="shared" si="0"/>
        <v>187</v>
      </c>
      <c r="D13" s="1">
        <f t="shared" si="1"/>
        <v>0</v>
      </c>
    </row>
    <row r="14" spans="2:4" ht="12.75">
      <c r="B14" s="1">
        <f t="shared" si="2"/>
        <v>0.9999999999999999</v>
      </c>
      <c r="C14" s="4">
        <f t="shared" si="0"/>
        <v>187</v>
      </c>
      <c r="D14" s="1">
        <f t="shared" si="1"/>
        <v>0</v>
      </c>
    </row>
    <row r="15" spans="2:4" ht="12.75">
      <c r="B15" s="1">
        <f t="shared" si="2"/>
        <v>1.0999999999999999</v>
      </c>
      <c r="C15" s="4">
        <f t="shared" si="0"/>
        <v>187</v>
      </c>
      <c r="D15" s="1">
        <f t="shared" si="1"/>
        <v>0</v>
      </c>
    </row>
    <row r="16" spans="2:4" ht="12.75">
      <c r="B16" s="1">
        <f t="shared" si="2"/>
        <v>1.2</v>
      </c>
      <c r="C16" s="4">
        <f t="shared" si="0"/>
        <v>187</v>
      </c>
      <c r="D16" s="1">
        <f t="shared" si="1"/>
        <v>0</v>
      </c>
    </row>
    <row r="17" spans="2:4" ht="12.75">
      <c r="B17" s="1">
        <f t="shared" si="2"/>
        <v>1.3</v>
      </c>
      <c r="C17" s="4">
        <f t="shared" si="0"/>
        <v>187</v>
      </c>
      <c r="D17" s="1">
        <f t="shared" si="1"/>
        <v>0</v>
      </c>
    </row>
    <row r="18" spans="2:4" ht="12.75">
      <c r="B18" s="1">
        <f t="shared" si="2"/>
        <v>1.4000000000000001</v>
      </c>
      <c r="C18" s="4">
        <f t="shared" si="0"/>
        <v>187</v>
      </c>
      <c r="D18" s="1">
        <f t="shared" si="1"/>
        <v>0</v>
      </c>
    </row>
    <row r="19" spans="2:4" ht="12.75">
      <c r="B19" s="1">
        <f t="shared" si="2"/>
        <v>1.5000000000000002</v>
      </c>
      <c r="C19" s="4">
        <f t="shared" si="0"/>
        <v>187</v>
      </c>
      <c r="D19" s="1">
        <f t="shared" si="1"/>
        <v>0</v>
      </c>
    </row>
    <row r="20" spans="2:4" ht="12.75">
      <c r="B20" s="1">
        <f t="shared" si="2"/>
        <v>1.6000000000000003</v>
      </c>
      <c r="C20" s="4">
        <f t="shared" si="0"/>
        <v>187</v>
      </c>
      <c r="D20" s="1">
        <f t="shared" si="1"/>
        <v>0</v>
      </c>
    </row>
    <row r="21" spans="2:4" ht="12.75">
      <c r="B21" s="1">
        <f t="shared" si="2"/>
        <v>1.7000000000000004</v>
      </c>
      <c r="C21" s="4">
        <f t="shared" si="0"/>
        <v>187</v>
      </c>
      <c r="D21" s="1">
        <f t="shared" si="1"/>
        <v>0</v>
      </c>
    </row>
    <row r="22" spans="2:4" ht="12.75">
      <c r="B22" s="1">
        <f t="shared" si="2"/>
        <v>1.8000000000000005</v>
      </c>
      <c r="C22" s="4">
        <f t="shared" si="0"/>
        <v>187</v>
      </c>
      <c r="D22" s="1">
        <f t="shared" si="1"/>
        <v>0</v>
      </c>
    </row>
    <row r="23" spans="2:4" ht="12.75">
      <c r="B23" s="1">
        <f t="shared" si="2"/>
        <v>1.9000000000000006</v>
      </c>
      <c r="C23" s="4">
        <f t="shared" si="0"/>
        <v>187</v>
      </c>
      <c r="D23" s="1">
        <f t="shared" si="1"/>
        <v>0</v>
      </c>
    </row>
    <row r="24" spans="2:4" ht="12.75">
      <c r="B24" s="1">
        <f t="shared" si="2"/>
        <v>2.0000000000000004</v>
      </c>
      <c r="C24" s="4">
        <f t="shared" si="0"/>
        <v>187</v>
      </c>
      <c r="D24" s="1">
        <f t="shared" si="1"/>
        <v>0</v>
      </c>
    </row>
    <row r="25" spans="2:4" ht="12.75">
      <c r="B25" s="1">
        <f t="shared" si="2"/>
        <v>2.1000000000000005</v>
      </c>
      <c r="C25" s="4">
        <f t="shared" si="0"/>
        <v>187</v>
      </c>
      <c r="D25" s="1">
        <f t="shared" si="1"/>
        <v>0</v>
      </c>
    </row>
    <row r="26" spans="2:4" ht="12.75">
      <c r="B26" s="1">
        <f t="shared" si="2"/>
        <v>2.2000000000000006</v>
      </c>
      <c r="C26" s="4">
        <f t="shared" si="0"/>
        <v>187</v>
      </c>
      <c r="D26" s="1">
        <f t="shared" si="1"/>
        <v>0</v>
      </c>
    </row>
    <row r="27" spans="2:4" ht="12.75">
      <c r="B27" s="1">
        <f t="shared" si="2"/>
        <v>2.3000000000000007</v>
      </c>
      <c r="C27" s="4">
        <f t="shared" si="0"/>
        <v>187</v>
      </c>
      <c r="D27" s="1">
        <f t="shared" si="1"/>
        <v>0</v>
      </c>
    </row>
    <row r="28" spans="2:4" ht="12.75">
      <c r="B28" s="1">
        <f t="shared" si="2"/>
        <v>2.400000000000001</v>
      </c>
      <c r="C28" s="4">
        <f t="shared" si="0"/>
        <v>187</v>
      </c>
      <c r="D28" s="1">
        <f t="shared" si="1"/>
        <v>0</v>
      </c>
    </row>
    <row r="29" spans="2:4" ht="12.75">
      <c r="B29" s="1">
        <f t="shared" si="2"/>
        <v>2.500000000000001</v>
      </c>
      <c r="C29" s="4">
        <f t="shared" si="0"/>
        <v>187</v>
      </c>
      <c r="D29" s="1">
        <f t="shared" si="1"/>
        <v>0</v>
      </c>
    </row>
    <row r="30" spans="2:4" ht="12.75">
      <c r="B30" s="1">
        <f t="shared" si="2"/>
        <v>2.600000000000001</v>
      </c>
      <c r="C30" s="4">
        <f t="shared" si="0"/>
        <v>187</v>
      </c>
      <c r="D30" s="1">
        <f t="shared" si="1"/>
        <v>0</v>
      </c>
    </row>
    <row r="31" spans="2:4" ht="12.75">
      <c r="B31" s="1">
        <f t="shared" si="2"/>
        <v>2.700000000000001</v>
      </c>
      <c r="C31" s="4">
        <f t="shared" si="0"/>
        <v>187</v>
      </c>
      <c r="D31" s="1">
        <f t="shared" si="1"/>
        <v>0</v>
      </c>
    </row>
    <row r="32" spans="2:4" ht="12.75">
      <c r="B32" s="1">
        <f t="shared" si="2"/>
        <v>2.800000000000001</v>
      </c>
      <c r="C32" s="4">
        <f t="shared" si="0"/>
        <v>187</v>
      </c>
      <c r="D32" s="1">
        <f t="shared" si="1"/>
        <v>0</v>
      </c>
    </row>
    <row r="33" spans="2:4" ht="12.75">
      <c r="B33" s="1">
        <f t="shared" si="2"/>
        <v>2.9000000000000012</v>
      </c>
      <c r="C33" s="4">
        <f t="shared" si="0"/>
        <v>187</v>
      </c>
      <c r="D33" s="1">
        <f t="shared" si="1"/>
        <v>0</v>
      </c>
    </row>
    <row r="34" spans="2:4" ht="12.75">
      <c r="B34" s="1">
        <f t="shared" si="2"/>
        <v>3.0000000000000013</v>
      </c>
      <c r="C34" s="4">
        <f t="shared" si="0"/>
        <v>187</v>
      </c>
      <c r="D34" s="1">
        <f t="shared" si="1"/>
        <v>0</v>
      </c>
    </row>
    <row r="35" spans="2:4" ht="12.75">
      <c r="B35" s="1">
        <f t="shared" si="2"/>
        <v>3.1000000000000014</v>
      </c>
      <c r="C35" s="4">
        <f t="shared" si="0"/>
        <v>187</v>
      </c>
      <c r="D35" s="1">
        <f t="shared" si="1"/>
        <v>0</v>
      </c>
    </row>
    <row r="36" spans="2:4" ht="12.75">
      <c r="B36" s="1">
        <f t="shared" si="2"/>
        <v>3.2000000000000015</v>
      </c>
      <c r="C36" s="4">
        <f aca="true" t="shared" si="3" ref="C36:C67">IF(B36&lt;=time,IF(pen_RF,151-(20*time-(B36*20)-36),$C$3),$C$3)</f>
        <v>187</v>
      </c>
      <c r="D36" s="1">
        <f aca="true" t="shared" si="4" ref="D36:D67">IF(B36&lt;=time,IF(B36&gt;7,2*B36+0.5,IF(B36&lt;3,5*B36,14.5)),D35)</f>
        <v>0</v>
      </c>
    </row>
    <row r="37" spans="2:4" ht="12.75">
      <c r="B37" s="1">
        <f t="shared" si="2"/>
        <v>3.3000000000000016</v>
      </c>
      <c r="C37" s="4">
        <f t="shared" si="3"/>
        <v>187</v>
      </c>
      <c r="D37" s="1">
        <f t="shared" si="4"/>
        <v>0</v>
      </c>
    </row>
    <row r="38" spans="2:4" ht="12.75">
      <c r="B38" s="1">
        <f t="shared" si="2"/>
        <v>3.4000000000000017</v>
      </c>
      <c r="C38" s="4">
        <f t="shared" si="3"/>
        <v>187</v>
      </c>
      <c r="D38" s="1">
        <f t="shared" si="4"/>
        <v>0</v>
      </c>
    </row>
    <row r="39" spans="2:4" ht="12.75">
      <c r="B39" s="1">
        <f t="shared" si="2"/>
        <v>3.5000000000000018</v>
      </c>
      <c r="C39" s="4">
        <f t="shared" si="3"/>
        <v>187</v>
      </c>
      <c r="D39" s="1">
        <f t="shared" si="4"/>
        <v>0</v>
      </c>
    </row>
    <row r="40" spans="2:4" ht="12.75">
      <c r="B40" s="1">
        <f t="shared" si="2"/>
        <v>3.600000000000002</v>
      </c>
      <c r="C40" s="4">
        <f t="shared" si="3"/>
        <v>187</v>
      </c>
      <c r="D40" s="1">
        <f t="shared" si="4"/>
        <v>0</v>
      </c>
    </row>
    <row r="41" spans="2:4" ht="12.75">
      <c r="B41" s="1">
        <f t="shared" si="2"/>
        <v>3.700000000000002</v>
      </c>
      <c r="C41" s="4">
        <f t="shared" si="3"/>
        <v>187</v>
      </c>
      <c r="D41" s="1">
        <f t="shared" si="4"/>
        <v>0</v>
      </c>
    </row>
    <row r="42" spans="2:4" ht="12.75">
      <c r="B42" s="1">
        <f t="shared" si="2"/>
        <v>3.800000000000002</v>
      </c>
      <c r="C42" s="4">
        <f t="shared" si="3"/>
        <v>187</v>
      </c>
      <c r="D42" s="1">
        <f t="shared" si="4"/>
        <v>0</v>
      </c>
    </row>
    <row r="43" spans="2:4" ht="12.75">
      <c r="B43" s="1">
        <f t="shared" si="2"/>
        <v>3.900000000000002</v>
      </c>
      <c r="C43" s="4">
        <f t="shared" si="3"/>
        <v>187</v>
      </c>
      <c r="D43" s="1">
        <f t="shared" si="4"/>
        <v>0</v>
      </c>
    </row>
    <row r="44" spans="2:4" ht="12.75">
      <c r="B44" s="1">
        <f t="shared" si="2"/>
        <v>4.000000000000002</v>
      </c>
      <c r="C44" s="4">
        <f t="shared" si="3"/>
        <v>187</v>
      </c>
      <c r="D44" s="1">
        <f t="shared" si="4"/>
        <v>0</v>
      </c>
    </row>
    <row r="45" spans="2:4" ht="12.75">
      <c r="B45" s="1">
        <f t="shared" si="2"/>
        <v>4.100000000000001</v>
      </c>
      <c r="C45" s="4">
        <f t="shared" si="3"/>
        <v>187</v>
      </c>
      <c r="D45" s="1">
        <f t="shared" si="4"/>
        <v>0</v>
      </c>
    </row>
    <row r="46" spans="2:4" ht="12.75">
      <c r="B46" s="1">
        <f t="shared" si="2"/>
        <v>4.200000000000001</v>
      </c>
      <c r="C46" s="4">
        <f t="shared" si="3"/>
        <v>187</v>
      </c>
      <c r="D46" s="1">
        <f t="shared" si="4"/>
        <v>0</v>
      </c>
    </row>
    <row r="47" spans="2:4" ht="12.75">
      <c r="B47" s="1">
        <f t="shared" si="2"/>
        <v>4.300000000000001</v>
      </c>
      <c r="C47" s="4">
        <f t="shared" si="3"/>
        <v>187</v>
      </c>
      <c r="D47" s="1">
        <f t="shared" si="4"/>
        <v>0</v>
      </c>
    </row>
    <row r="48" spans="2:4" ht="12.75">
      <c r="B48" s="1">
        <f t="shared" si="2"/>
        <v>4.4</v>
      </c>
      <c r="C48" s="4">
        <f t="shared" si="3"/>
        <v>187</v>
      </c>
      <c r="D48" s="1">
        <f t="shared" si="4"/>
        <v>0</v>
      </c>
    </row>
    <row r="49" spans="2:4" ht="12.75">
      <c r="B49" s="1">
        <f t="shared" si="2"/>
        <v>4.5</v>
      </c>
      <c r="C49" s="4">
        <f t="shared" si="3"/>
        <v>187</v>
      </c>
      <c r="D49" s="1">
        <f t="shared" si="4"/>
        <v>0</v>
      </c>
    </row>
    <row r="50" spans="2:4" ht="12.75">
      <c r="B50" s="1">
        <f t="shared" si="2"/>
        <v>4.6</v>
      </c>
      <c r="C50" s="4">
        <f t="shared" si="3"/>
        <v>187</v>
      </c>
      <c r="D50" s="1">
        <f t="shared" si="4"/>
        <v>0</v>
      </c>
    </row>
    <row r="51" spans="2:4" ht="12.75">
      <c r="B51" s="1">
        <f t="shared" si="2"/>
        <v>4.699999999999999</v>
      </c>
      <c r="C51" s="4">
        <f t="shared" si="3"/>
        <v>187</v>
      </c>
      <c r="D51" s="1">
        <f t="shared" si="4"/>
        <v>0</v>
      </c>
    </row>
    <row r="52" spans="2:4" ht="12.75">
      <c r="B52" s="1">
        <f t="shared" si="2"/>
        <v>4.799999999999999</v>
      </c>
      <c r="C52" s="4">
        <f t="shared" si="3"/>
        <v>187</v>
      </c>
      <c r="D52" s="1">
        <f t="shared" si="4"/>
        <v>0</v>
      </c>
    </row>
    <row r="53" spans="2:4" ht="12.75">
      <c r="B53" s="1">
        <f t="shared" si="2"/>
        <v>4.899999999999999</v>
      </c>
      <c r="C53" s="4">
        <f t="shared" si="3"/>
        <v>187</v>
      </c>
      <c r="D53" s="1">
        <f t="shared" si="4"/>
        <v>0</v>
      </c>
    </row>
    <row r="54" spans="2:4" ht="12.75">
      <c r="B54" s="1">
        <f t="shared" si="2"/>
        <v>4.999999999999998</v>
      </c>
      <c r="C54" s="4">
        <f t="shared" si="3"/>
        <v>187</v>
      </c>
      <c r="D54" s="1">
        <f t="shared" si="4"/>
        <v>0</v>
      </c>
    </row>
    <row r="55" spans="2:4" ht="12.75">
      <c r="B55" s="1">
        <f t="shared" si="2"/>
        <v>5.099999999999998</v>
      </c>
      <c r="C55" s="4">
        <f t="shared" si="3"/>
        <v>187</v>
      </c>
      <c r="D55" s="1">
        <f t="shared" si="4"/>
        <v>0</v>
      </c>
    </row>
    <row r="56" spans="2:4" ht="12.75">
      <c r="B56" s="1">
        <f>B55+0.1</f>
        <v>5.1999999999999975</v>
      </c>
      <c r="C56" s="4">
        <f t="shared" si="3"/>
        <v>187</v>
      </c>
      <c r="D56" s="1">
        <f t="shared" si="4"/>
        <v>0</v>
      </c>
    </row>
    <row r="57" spans="2:4" ht="12.75">
      <c r="B57" s="1">
        <f t="shared" si="2"/>
        <v>5.299999999999997</v>
      </c>
      <c r="C57" s="4">
        <f t="shared" si="3"/>
        <v>187</v>
      </c>
      <c r="D57" s="1">
        <f t="shared" si="4"/>
        <v>0</v>
      </c>
    </row>
    <row r="58" spans="2:4" ht="12.75">
      <c r="B58" s="1">
        <f t="shared" si="2"/>
        <v>5.399999999999997</v>
      </c>
      <c r="C58" s="4">
        <f t="shared" si="3"/>
        <v>187</v>
      </c>
      <c r="D58" s="1">
        <f t="shared" si="4"/>
        <v>0</v>
      </c>
    </row>
    <row r="59" spans="2:4" ht="12.75">
      <c r="B59" s="1">
        <f t="shared" si="2"/>
        <v>5.4999999999999964</v>
      </c>
      <c r="C59" s="4">
        <f t="shared" si="3"/>
        <v>187</v>
      </c>
      <c r="D59" s="1">
        <f t="shared" si="4"/>
        <v>0</v>
      </c>
    </row>
    <row r="60" spans="2:4" ht="12.75">
      <c r="B60" s="1">
        <f t="shared" si="2"/>
        <v>5.599999999999996</v>
      </c>
      <c r="C60" s="4">
        <f t="shared" si="3"/>
        <v>187</v>
      </c>
      <c r="D60" s="1">
        <f t="shared" si="4"/>
        <v>0</v>
      </c>
    </row>
    <row r="61" spans="2:4" ht="12.75">
      <c r="B61" s="1">
        <f t="shared" si="2"/>
        <v>5.699999999999996</v>
      </c>
      <c r="C61" s="4">
        <f t="shared" si="3"/>
        <v>187</v>
      </c>
      <c r="D61" s="1">
        <f t="shared" si="4"/>
        <v>0</v>
      </c>
    </row>
    <row r="62" spans="2:4" ht="12.75">
      <c r="B62" s="1">
        <f t="shared" si="2"/>
        <v>5.799999999999995</v>
      </c>
      <c r="C62" s="4">
        <f t="shared" si="3"/>
        <v>187</v>
      </c>
      <c r="D62" s="1">
        <f t="shared" si="4"/>
        <v>0</v>
      </c>
    </row>
    <row r="63" spans="2:4" ht="12.75">
      <c r="B63" s="1">
        <f t="shared" si="2"/>
        <v>5.899999999999995</v>
      </c>
      <c r="C63" s="4">
        <f t="shared" si="3"/>
        <v>187</v>
      </c>
      <c r="D63" s="1">
        <f t="shared" si="4"/>
        <v>0</v>
      </c>
    </row>
    <row r="64" spans="2:4" ht="12.75">
      <c r="B64" s="1">
        <f t="shared" si="2"/>
        <v>5.999999999999995</v>
      </c>
      <c r="C64" s="4">
        <f t="shared" si="3"/>
        <v>187</v>
      </c>
      <c r="D64" s="1">
        <f t="shared" si="4"/>
        <v>0</v>
      </c>
    </row>
    <row r="65" spans="2:4" ht="12.75">
      <c r="B65" s="1">
        <f t="shared" si="2"/>
        <v>6.099999999999994</v>
      </c>
      <c r="C65" s="4">
        <f t="shared" si="3"/>
        <v>187</v>
      </c>
      <c r="D65" s="1">
        <f t="shared" si="4"/>
        <v>0</v>
      </c>
    </row>
    <row r="66" spans="2:4" ht="12.75">
      <c r="B66" s="1">
        <f t="shared" si="2"/>
        <v>6.199999999999994</v>
      </c>
      <c r="C66" s="4">
        <f t="shared" si="3"/>
        <v>187</v>
      </c>
      <c r="D66" s="1">
        <f t="shared" si="4"/>
        <v>0</v>
      </c>
    </row>
    <row r="67" spans="2:4" ht="12.75">
      <c r="B67" s="1">
        <f t="shared" si="2"/>
        <v>6.299999999999994</v>
      </c>
      <c r="C67" s="4">
        <f t="shared" si="3"/>
        <v>187</v>
      </c>
      <c r="D67" s="1">
        <f t="shared" si="4"/>
        <v>0</v>
      </c>
    </row>
    <row r="68" spans="2:4" ht="12.75">
      <c r="B68" s="1">
        <f t="shared" si="2"/>
        <v>6.399999999999993</v>
      </c>
      <c r="C68" s="4">
        <f aca="true" t="shared" si="5" ref="C68:C99">IF(B68&lt;=time,IF(pen_RF,151-(20*time-(B68*20)-36),$C$3),$C$3)</f>
        <v>187</v>
      </c>
      <c r="D68" s="1">
        <f aca="true" t="shared" si="6" ref="D68:D104">IF(B68&lt;=time,IF(B68&gt;7,2*B68+0.5,IF(B68&lt;3,5*B68,14.5)),D67)</f>
        <v>0</v>
      </c>
    </row>
    <row r="69" spans="2:4" ht="12.75">
      <c r="B69" s="1">
        <f t="shared" si="2"/>
        <v>6.499999999999993</v>
      </c>
      <c r="C69" s="4">
        <f t="shared" si="5"/>
        <v>187</v>
      </c>
      <c r="D69" s="1">
        <f t="shared" si="6"/>
        <v>0</v>
      </c>
    </row>
    <row r="70" spans="2:4" ht="12.75">
      <c r="B70" s="1">
        <f aca="true" t="shared" si="7" ref="B70:B98">B69+0.1</f>
        <v>6.5999999999999925</v>
      </c>
      <c r="C70" s="4">
        <f t="shared" si="5"/>
        <v>187</v>
      </c>
      <c r="D70" s="1">
        <f t="shared" si="6"/>
        <v>0</v>
      </c>
    </row>
    <row r="71" spans="2:4" ht="12.75">
      <c r="B71" s="1">
        <f t="shared" si="7"/>
        <v>6.699999999999992</v>
      </c>
      <c r="C71" s="4">
        <f t="shared" si="5"/>
        <v>187</v>
      </c>
      <c r="D71" s="1">
        <f t="shared" si="6"/>
        <v>0</v>
      </c>
    </row>
    <row r="72" spans="2:4" ht="12.75">
      <c r="B72" s="1">
        <f t="shared" si="7"/>
        <v>6.799999999999992</v>
      </c>
      <c r="C72" s="4">
        <f t="shared" si="5"/>
        <v>187</v>
      </c>
      <c r="D72" s="1">
        <f t="shared" si="6"/>
        <v>0</v>
      </c>
    </row>
    <row r="73" spans="2:4" ht="12.75">
      <c r="B73" s="1">
        <f t="shared" si="7"/>
        <v>6.8999999999999915</v>
      </c>
      <c r="C73" s="4">
        <f t="shared" si="5"/>
        <v>187</v>
      </c>
      <c r="D73" s="1">
        <f t="shared" si="6"/>
        <v>0</v>
      </c>
    </row>
    <row r="74" spans="2:4" ht="12.75">
      <c r="B74" s="1">
        <f t="shared" si="7"/>
        <v>6.999999999999991</v>
      </c>
      <c r="C74" s="4">
        <f t="shared" si="5"/>
        <v>187</v>
      </c>
      <c r="D74" s="1">
        <f t="shared" si="6"/>
        <v>0</v>
      </c>
    </row>
    <row r="75" spans="2:4" ht="12.75">
      <c r="B75" s="1">
        <f t="shared" si="7"/>
        <v>7.099999999999991</v>
      </c>
      <c r="C75" s="4">
        <f t="shared" si="5"/>
        <v>187</v>
      </c>
      <c r="D75" s="1">
        <f t="shared" si="6"/>
        <v>0</v>
      </c>
    </row>
    <row r="76" spans="2:4" ht="12.75">
      <c r="B76" s="1">
        <f t="shared" si="7"/>
        <v>7.19999999999999</v>
      </c>
      <c r="C76" s="4">
        <f t="shared" si="5"/>
        <v>187</v>
      </c>
      <c r="D76" s="1">
        <f t="shared" si="6"/>
        <v>0</v>
      </c>
    </row>
    <row r="77" spans="2:4" ht="12.75">
      <c r="B77" s="1">
        <f t="shared" si="7"/>
        <v>7.29999999999999</v>
      </c>
      <c r="C77" s="4">
        <f t="shared" si="5"/>
        <v>187</v>
      </c>
      <c r="D77" s="1">
        <f t="shared" si="6"/>
        <v>0</v>
      </c>
    </row>
    <row r="78" spans="2:4" ht="12.75">
      <c r="B78" s="1">
        <f t="shared" si="7"/>
        <v>7.39999999999999</v>
      </c>
      <c r="C78" s="4">
        <f t="shared" si="5"/>
        <v>187</v>
      </c>
      <c r="D78" s="1">
        <f t="shared" si="6"/>
        <v>0</v>
      </c>
    </row>
    <row r="79" spans="2:4" ht="12.75">
      <c r="B79" s="1">
        <f t="shared" si="7"/>
        <v>7.499999999999989</v>
      </c>
      <c r="C79" s="4">
        <f t="shared" si="5"/>
        <v>187</v>
      </c>
      <c r="D79" s="1">
        <f t="shared" si="6"/>
        <v>0</v>
      </c>
    </row>
    <row r="80" spans="2:4" ht="12.75">
      <c r="B80" s="1">
        <f t="shared" si="7"/>
        <v>7.599999999999989</v>
      </c>
      <c r="C80" s="4">
        <f t="shared" si="5"/>
        <v>187</v>
      </c>
      <c r="D80" s="1">
        <f t="shared" si="6"/>
        <v>0</v>
      </c>
    </row>
    <row r="81" spans="2:4" ht="12.75">
      <c r="B81" s="1">
        <f t="shared" si="7"/>
        <v>7.699999999999989</v>
      </c>
      <c r="C81" s="4">
        <f t="shared" si="5"/>
        <v>187</v>
      </c>
      <c r="D81" s="1">
        <f t="shared" si="6"/>
        <v>0</v>
      </c>
    </row>
    <row r="82" spans="2:4" ht="12.75">
      <c r="B82" s="1">
        <f t="shared" si="7"/>
        <v>7.799999999999988</v>
      </c>
      <c r="C82" s="4">
        <f t="shared" si="5"/>
        <v>187</v>
      </c>
      <c r="D82" s="1">
        <f t="shared" si="6"/>
        <v>0</v>
      </c>
    </row>
    <row r="83" spans="2:4" ht="12.75">
      <c r="B83" s="1">
        <f t="shared" si="7"/>
        <v>7.899999999999988</v>
      </c>
      <c r="C83" s="4">
        <f t="shared" si="5"/>
        <v>187</v>
      </c>
      <c r="D83" s="1">
        <f t="shared" si="6"/>
        <v>0</v>
      </c>
    </row>
    <row r="84" spans="2:4" ht="12.75">
      <c r="B84" s="1">
        <f t="shared" si="7"/>
        <v>7.999999999999988</v>
      </c>
      <c r="C84" s="4">
        <f t="shared" si="5"/>
        <v>187</v>
      </c>
      <c r="D84" s="1">
        <f t="shared" si="6"/>
        <v>0</v>
      </c>
    </row>
    <row r="85" spans="2:4" ht="12.75">
      <c r="B85" s="1">
        <f t="shared" si="7"/>
        <v>8.099999999999987</v>
      </c>
      <c r="C85" s="4">
        <f t="shared" si="5"/>
        <v>187</v>
      </c>
      <c r="D85" s="1">
        <f t="shared" si="6"/>
        <v>0</v>
      </c>
    </row>
    <row r="86" spans="2:4" ht="12.75">
      <c r="B86" s="1">
        <f t="shared" si="7"/>
        <v>8.199999999999987</v>
      </c>
      <c r="C86" s="4">
        <f t="shared" si="5"/>
        <v>187</v>
      </c>
      <c r="D86" s="1">
        <f t="shared" si="6"/>
        <v>0</v>
      </c>
    </row>
    <row r="87" spans="2:4" ht="12.75">
      <c r="B87" s="1">
        <f t="shared" si="7"/>
        <v>8.299999999999986</v>
      </c>
      <c r="C87" s="4">
        <f t="shared" si="5"/>
        <v>187</v>
      </c>
      <c r="D87" s="1">
        <f t="shared" si="6"/>
        <v>0</v>
      </c>
    </row>
    <row r="88" spans="2:4" ht="12.75">
      <c r="B88" s="1">
        <f t="shared" si="7"/>
        <v>8.399999999999986</v>
      </c>
      <c r="C88" s="4">
        <f t="shared" si="5"/>
        <v>187</v>
      </c>
      <c r="D88" s="1">
        <f t="shared" si="6"/>
        <v>0</v>
      </c>
    </row>
    <row r="89" spans="2:4" ht="12.75">
      <c r="B89" s="1">
        <f t="shared" si="7"/>
        <v>8.499999999999986</v>
      </c>
      <c r="C89" s="4">
        <f t="shared" si="5"/>
        <v>187</v>
      </c>
      <c r="D89" s="1">
        <f t="shared" si="6"/>
        <v>0</v>
      </c>
    </row>
    <row r="90" spans="2:4" ht="12.75">
      <c r="B90" s="1">
        <f t="shared" si="7"/>
        <v>8.599999999999985</v>
      </c>
      <c r="C90" s="4">
        <f t="shared" si="5"/>
        <v>187</v>
      </c>
      <c r="D90" s="1">
        <f t="shared" si="6"/>
        <v>0</v>
      </c>
    </row>
    <row r="91" spans="2:4" ht="12.75">
      <c r="B91" s="1">
        <f t="shared" si="7"/>
        <v>8.699999999999985</v>
      </c>
      <c r="C91" s="4">
        <f t="shared" si="5"/>
        <v>187</v>
      </c>
      <c r="D91" s="1">
        <f t="shared" si="6"/>
        <v>0</v>
      </c>
    </row>
    <row r="92" spans="2:4" ht="12.75">
      <c r="B92" s="1">
        <f t="shared" si="7"/>
        <v>8.799999999999985</v>
      </c>
      <c r="C92" s="4">
        <f t="shared" si="5"/>
        <v>187</v>
      </c>
      <c r="D92" s="1">
        <f t="shared" si="6"/>
        <v>0</v>
      </c>
    </row>
    <row r="93" spans="2:4" ht="12.75">
      <c r="B93" s="1">
        <f t="shared" si="7"/>
        <v>8.899999999999984</v>
      </c>
      <c r="C93" s="4">
        <f t="shared" si="5"/>
        <v>187</v>
      </c>
      <c r="D93" s="1">
        <f t="shared" si="6"/>
        <v>0</v>
      </c>
    </row>
    <row r="94" spans="2:4" ht="12.75">
      <c r="B94" s="1">
        <f t="shared" si="7"/>
        <v>8.999999999999984</v>
      </c>
      <c r="C94" s="4">
        <f t="shared" si="5"/>
        <v>187</v>
      </c>
      <c r="D94" s="1">
        <f t="shared" si="6"/>
        <v>0</v>
      </c>
    </row>
    <row r="95" spans="2:4" ht="12.75">
      <c r="B95" s="1">
        <f t="shared" si="7"/>
        <v>9.099999999999984</v>
      </c>
      <c r="C95" s="4">
        <f t="shared" si="5"/>
        <v>187</v>
      </c>
      <c r="D95" s="1">
        <f t="shared" si="6"/>
        <v>0</v>
      </c>
    </row>
    <row r="96" spans="2:4" ht="12.75">
      <c r="B96" s="1">
        <f t="shared" si="7"/>
        <v>9.199999999999983</v>
      </c>
      <c r="C96" s="4">
        <f t="shared" si="5"/>
        <v>187</v>
      </c>
      <c r="D96" s="1">
        <f t="shared" si="6"/>
        <v>0</v>
      </c>
    </row>
    <row r="97" spans="2:4" ht="12.75">
      <c r="B97" s="1">
        <f t="shared" si="7"/>
        <v>9.299999999999983</v>
      </c>
      <c r="C97" s="4">
        <f t="shared" si="5"/>
        <v>187</v>
      </c>
      <c r="D97" s="1">
        <f t="shared" si="6"/>
        <v>0</v>
      </c>
    </row>
    <row r="98" spans="2:4" ht="12.75">
      <c r="B98" s="1">
        <f t="shared" si="7"/>
        <v>9.399999999999983</v>
      </c>
      <c r="C98" s="4">
        <f t="shared" si="5"/>
        <v>187</v>
      </c>
      <c r="D98" s="1">
        <f t="shared" si="6"/>
        <v>0</v>
      </c>
    </row>
    <row r="99" spans="2:4" ht="12.75">
      <c r="B99" s="1">
        <f aca="true" t="shared" si="8" ref="B99:B104">B98+0.1</f>
        <v>9.499999999999982</v>
      </c>
      <c r="C99" s="4">
        <f t="shared" si="5"/>
        <v>187</v>
      </c>
      <c r="D99" s="1">
        <f t="shared" si="6"/>
        <v>0</v>
      </c>
    </row>
    <row r="100" spans="2:4" ht="12.75">
      <c r="B100" s="1">
        <f t="shared" si="8"/>
        <v>9.599999999999982</v>
      </c>
      <c r="C100" s="4">
        <f>IF(B100&lt;=time,IF(pen_RF,151-(20*time-(B100*20)-36),$C$3),$C$3)</f>
        <v>187</v>
      </c>
      <c r="D100" s="1">
        <f t="shared" si="6"/>
        <v>0</v>
      </c>
    </row>
    <row r="101" spans="2:4" ht="12.75">
      <c r="B101" s="1">
        <f t="shared" si="8"/>
        <v>9.699999999999982</v>
      </c>
      <c r="C101" s="4">
        <f>IF(B101&lt;=time,IF(pen_RF,151-(20*time-(B101*20)-36),$C$3),$C$3)</f>
        <v>187</v>
      </c>
      <c r="D101" s="1">
        <f t="shared" si="6"/>
        <v>0</v>
      </c>
    </row>
    <row r="102" spans="2:4" ht="12.75">
      <c r="B102" s="1">
        <f t="shared" si="8"/>
        <v>9.799999999999981</v>
      </c>
      <c r="C102" s="4">
        <f>IF(B102&lt;=time,IF(pen_RF,151-(20*time-(B102*20)-36),$C$3),$C$3)</f>
        <v>187</v>
      </c>
      <c r="D102" s="1">
        <f t="shared" si="6"/>
        <v>0</v>
      </c>
    </row>
    <row r="103" spans="2:4" ht="12.75">
      <c r="B103" s="1">
        <f t="shared" si="8"/>
        <v>9.89999999999998</v>
      </c>
      <c r="C103" s="4">
        <f>IF(B103&lt;=time,IF(pen_RF,151-(20*time-(B103*20)-36),$C$3),$C$3)</f>
        <v>187</v>
      </c>
      <c r="D103" s="1">
        <f t="shared" si="6"/>
        <v>0</v>
      </c>
    </row>
    <row r="104" spans="2:4" ht="12.75">
      <c r="B104" s="1">
        <f t="shared" si="8"/>
        <v>9.99999999999998</v>
      </c>
      <c r="C104" s="4">
        <f>IF(B104&lt;=time,IF(pen_RF,151-(20*time-(B104*20)-36),$C$3),$C$3)</f>
        <v>187</v>
      </c>
      <c r="D104" s="1">
        <f t="shared" si="6"/>
        <v>0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I27" sqref="I27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ttli</dc:creator>
  <cp:keywords/>
  <dc:description/>
  <cp:lastModifiedBy>Nils Ahbel</cp:lastModifiedBy>
  <dcterms:created xsi:type="dcterms:W3CDTF">2003-07-07T04:09:50Z</dcterms:created>
  <dcterms:modified xsi:type="dcterms:W3CDTF">2003-12-28T12:02:02Z</dcterms:modified>
  <cp:category/>
  <cp:version/>
  <cp:contentType/>
  <cp:contentStatus/>
</cp:coreProperties>
</file>